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tern\Preisgestaltung\"/>
    </mc:Choice>
  </mc:AlternateContent>
  <xr:revisionPtr revIDLastSave="0" documentId="13_ncr:1_{9A51BD93-BDCE-4B49-BBFE-66AECB58B993}" xr6:coauthVersionLast="45" xr6:coauthVersionMax="45" xr10:uidLastSave="{00000000-0000-0000-0000-000000000000}"/>
  <bookViews>
    <workbookView xWindow="-109" yWindow="-109" windowWidth="26301" windowHeight="14305" xr2:uid="{7914D826-E607-4D99-8EE7-3E738900C929}"/>
  </bookViews>
  <sheets>
    <sheet name="Einzelteile" sheetId="1" r:id="rId1"/>
    <sheet name="Erklärung Stanzbiegeteil" sheetId="4" r:id="rId2"/>
    <sheet name="dropdow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6" i="1"/>
  <c r="O8" i="1"/>
  <c r="N8" i="1" s="1"/>
  <c r="I8" i="1" s="1"/>
  <c r="O7" i="1"/>
  <c r="N7" i="1" s="1"/>
  <c r="O6" i="1"/>
  <c r="N6" i="1" s="1"/>
  <c r="O5" i="1"/>
  <c r="N5" i="1" s="1"/>
  <c r="I5" i="1" s="1"/>
  <c r="I14" i="1"/>
  <c r="I6" i="1" l="1"/>
  <c r="I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 Scholz</author>
  </authors>
  <commentList>
    <comment ref="F4" authorId="0" shapeId="0" xr:uid="{E9B6BCD8-EEBD-42E6-ACAE-2737CF1DA1FB}">
      <text>
        <r>
          <rPr>
            <b/>
            <sz val="9"/>
            <color indexed="81"/>
            <rFont val="Segoe UI"/>
            <family val="2"/>
          </rPr>
          <t>Manuel Scholz:</t>
        </r>
        <r>
          <rPr>
            <sz val="9"/>
            <color indexed="81"/>
            <rFont val="Segoe UI"/>
            <family val="2"/>
          </rPr>
          <t xml:space="preserve">
Hier bitte pro Umformungsart 1 zählen. Bspw. werden 4x M6 und 18x M5 als 2 gezählt</t>
        </r>
      </text>
    </comment>
    <comment ref="F7" authorId="0" shapeId="0" xr:uid="{E924F7AA-04A5-4120-9783-2187EEF52768}">
      <text>
        <r>
          <rPr>
            <b/>
            <sz val="9"/>
            <color indexed="81"/>
            <rFont val="Segoe UI"/>
            <family val="2"/>
          </rPr>
          <t>Manuel Scholz:</t>
        </r>
        <r>
          <rPr>
            <sz val="9"/>
            <color indexed="81"/>
            <rFont val="Segoe UI"/>
            <family val="2"/>
          </rPr>
          <t xml:space="preserve">
Hier bitte pro Umformungsart 1 zählen. Bspw. werden 4x M6 und 18x M5 als 2 gezählt</t>
        </r>
      </text>
    </comment>
    <comment ref="F8" authorId="0" shapeId="0" xr:uid="{EAA4551A-9069-495F-8B54-FF6D14411530}">
      <text>
        <r>
          <rPr>
            <b/>
            <sz val="9"/>
            <color indexed="81"/>
            <rFont val="Segoe UI"/>
            <family val="2"/>
          </rPr>
          <t>Manuel Scholz:</t>
        </r>
        <r>
          <rPr>
            <sz val="9"/>
            <color indexed="81"/>
            <rFont val="Segoe UI"/>
            <family val="2"/>
          </rPr>
          <t xml:space="preserve">
Hier bitte pro Umformungsart 1 zählen. Bspw. werden 4x M6 und 18x M5 als 2 gezählt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 Scholz</author>
  </authors>
  <commentList>
    <comment ref="F34" authorId="0" shapeId="0" xr:uid="{A905D87B-89E7-4EC9-BDD8-74E166DBF787}">
      <text>
        <r>
          <rPr>
            <b/>
            <sz val="9"/>
            <color indexed="81"/>
            <rFont val="Segoe UI"/>
            <family val="2"/>
          </rPr>
          <t>Manuel Scholz:</t>
        </r>
        <r>
          <rPr>
            <sz val="9"/>
            <color indexed="81"/>
            <rFont val="Segoe UI"/>
            <family val="2"/>
          </rPr>
          <t xml:space="preserve">
Hier bitte pro Umformungsart 1 zählen. Bspw. werden 4x M6 und 18x M5 als 2 gezählt</t>
        </r>
      </text>
    </comment>
    <comment ref="F35" authorId="0" shapeId="0" xr:uid="{EA0F3151-412A-424A-80B5-B1C390E6EA33}">
      <text>
        <r>
          <rPr>
            <b/>
            <sz val="9"/>
            <color indexed="81"/>
            <rFont val="Segoe UI"/>
            <family val="2"/>
          </rPr>
          <t>Manuel Scholz:</t>
        </r>
        <r>
          <rPr>
            <sz val="9"/>
            <color indexed="81"/>
            <rFont val="Segoe UI"/>
            <family val="2"/>
          </rPr>
          <t xml:space="preserve">
Hier bitte pro Umformungsart 1 zählen. Bspw. werden 4x M6 und 18x M5 als 2 gezählt</t>
        </r>
      </text>
    </comment>
  </commentList>
</comments>
</file>

<file path=xl/sharedStrings.xml><?xml version="1.0" encoding="utf-8"?>
<sst xmlns="http://schemas.openxmlformats.org/spreadsheetml/2006/main" count="72" uniqueCount="46">
  <si>
    <t>Biegeteil</t>
  </si>
  <si>
    <t>Laserteil</t>
  </si>
  <si>
    <t>Stanzteil</t>
  </si>
  <si>
    <t>Stanzbiegeteil</t>
  </si>
  <si>
    <t>Anzahl Biegungen</t>
  </si>
  <si>
    <t>-</t>
  </si>
  <si>
    <t>Art</t>
  </si>
  <si>
    <t>Grundpreis</t>
  </si>
  <si>
    <t>Anzahl einzelner Innenausschnitte</t>
  </si>
  <si>
    <t>Anzahl Lochmuster</t>
  </si>
  <si>
    <t>Gesamtpreis</t>
  </si>
  <si>
    <t>Anzahl der Teile</t>
  </si>
  <si>
    <t>Technische Zeichnung erwünscht?</t>
  </si>
  <si>
    <t>Ja</t>
  </si>
  <si>
    <t>JA/NEIN</t>
  </si>
  <si>
    <t>Nein</t>
  </si>
  <si>
    <t>Berechnungstabelle für Gesamtkosten</t>
  </si>
  <si>
    <t>Einzelteilpreis</t>
  </si>
  <si>
    <t>Baugruppenpreis</t>
  </si>
  <si>
    <t>Zugehörige Einzelteilpreise</t>
  </si>
  <si>
    <t>Gesamtpreis:</t>
  </si>
  <si>
    <t>Schweißbaugruppe</t>
  </si>
  <si>
    <t>Sonstige Baugruppe (Steck-, Schraub-, oder sonstige Verbindungen)</t>
  </si>
  <si>
    <t>Faktoren für Einzelteile</t>
  </si>
  <si>
    <t>Faktoren für Baugruppen</t>
  </si>
  <si>
    <t>Zwischensummen mit Zeichnung mit Beschreibung</t>
  </si>
  <si>
    <t>Zwischensummen ohne Zeichnung mit Beschreibung</t>
  </si>
  <si>
    <t>Spezialumformungen (bspw. Napf, Durchzug, etc.), Gewinde, Senkungen etc.</t>
  </si>
  <si>
    <t>Hier wird zählt man bei Spezialumformungen 2!</t>
  </si>
  <si>
    <t>2 spiegelbare Lochmuster</t>
  </si>
  <si>
    <t>Es gibt 8 gleiche Gewindedurchzüge</t>
  </si>
  <si>
    <t>Bei einzelne Ausschnitte 8!</t>
  </si>
  <si>
    <t>8 Biegungen</t>
  </si>
  <si>
    <t>Ausreichende Beschreibung vorhanden? (Bild MIT Maßen, Handskizze, Text, ...)</t>
  </si>
  <si>
    <t>Technische Baugruppen Zeichnung erwünscht?</t>
  </si>
  <si>
    <t>Sie können uns auch 3D-Modelle für die Baugruppe "beistellen"</t>
  </si>
  <si>
    <t>Ausreichende Beschreibung vorhanden? (Bild mit Maßen, Handskizze, Text, ...)</t>
  </si>
  <si>
    <t>Preisrechner für das Erstellen von CAD-Daten (STEP oder DXF)</t>
  </si>
  <si>
    <t>So würde dann die Auswahl aussehen:</t>
  </si>
  <si>
    <t>CREATED</t>
  </si>
  <si>
    <t>DAY</t>
  </si>
  <si>
    <t>MONTH</t>
  </si>
  <si>
    <t>YEAR</t>
  </si>
  <si>
    <t>Wenn keine Beschreibung vorhanden ist, muss man in einem Gespräch die Details klären.</t>
  </si>
  <si>
    <t>Eine Technische Zeichnung kann z.B. so aussehen:</t>
  </si>
  <si>
    <t>In den grünen Feldern können Sie Daten ändern!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</si>
</sst>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8"/>
      <color theme="1"/>
      <name val="Agency FB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0" fillId="3" borderId="0" xfId="0" applyFill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44" fontId="0" fillId="0" borderId="1" xfId="0" applyNumberFormat="1" applyBorder="1"/>
    <xf numFmtId="44" fontId="0" fillId="2" borderId="1" xfId="0" applyNumberFormat="1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44" fontId="3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wrapText="1"/>
    </xf>
    <xf numFmtId="0" fontId="4" fillId="4" borderId="1" xfId="0" applyFont="1" applyFill="1" applyBorder="1" applyAlignment="1">
      <alignment horizontal="right" vertical="center" wrapText="1"/>
    </xf>
    <xf numFmtId="0" fontId="0" fillId="5" borderId="0" xfId="0" applyFill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2" fillId="0" borderId="1" xfId="0" applyNumberFormat="1" applyFont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4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0" fontId="2" fillId="0" borderId="1" xfId="0" applyNumberFormat="1" applyFont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/>
    </xf>
    <xf numFmtId="44" fontId="0" fillId="0" borderId="1" xfId="0" applyNumberFormat="1" applyBorder="1" applyAlignment="1">
      <alignment vertical="center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Border="1" applyProtection="1">
      <protection locked="0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44" fontId="0" fillId="0" borderId="0" xfId="0" applyNumberFormat="1" applyFill="1" applyBorder="1"/>
    <xf numFmtId="0" fontId="7" fillId="0" borderId="0" xfId="0" applyFont="1"/>
    <xf numFmtId="44" fontId="0" fillId="0" borderId="0" xfId="0" applyNumberFormat="1" applyBorder="1" applyAlignment="1" applyProtection="1">
      <alignment horizontal="center" vertical="center" wrapText="1"/>
      <protection locked="0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0" fontId="2" fillId="6" borderId="0" xfId="0" applyNumberFormat="1" applyFont="1" applyFill="1" applyBorder="1" applyAlignment="1" applyProtection="1">
      <alignment horizontal="center"/>
      <protection locked="0"/>
    </xf>
    <xf numFmtId="0" fontId="2" fillId="7" borderId="1" xfId="0" applyNumberFormat="1" applyFont="1" applyFill="1" applyBorder="1" applyAlignment="1" applyProtection="1">
      <alignment horizontal="center"/>
      <protection locked="0"/>
    </xf>
    <xf numFmtId="0" fontId="2" fillId="7" borderId="0" xfId="0" applyNumberFormat="1" applyFon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1" fillId="6" borderId="1" xfId="0" applyFont="1" applyFill="1" applyBorder="1"/>
    <xf numFmtId="44" fontId="0" fillId="7" borderId="1" xfId="0" applyNumberFormat="1" applyFill="1" applyBorder="1" applyProtection="1">
      <protection locked="0"/>
    </xf>
    <xf numFmtId="0" fontId="0" fillId="7" borderId="0" xfId="0" applyFill="1"/>
  </cellXfs>
  <cellStyles count="1">
    <cellStyle name="Standard" xfId="0" builtinId="0"/>
  </cellStyles>
  <dxfs count="3">
    <dxf>
      <numFmt numFmtId="34" formatCode="_-* #,##0.00\ &quot;€&quot;_-;\-* #,##0.00\ &quot;€&quot;_-;_-* &quot;-&quot;??\ &quot;€&quot;_-;_-@_-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numFmt numFmtId="34" formatCode="_-* #,##0.00\ &quot;€&quot;_-;\-* #,##0.00\ &quot;€&quot;_-;_-* &quot;-&quot;??\ &quot;€&quot;_-;_-@_-"/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15647</xdr:colOff>
      <xdr:row>0</xdr:row>
      <xdr:rowOff>0</xdr:rowOff>
    </xdr:from>
    <xdr:to>
      <xdr:col>3</xdr:col>
      <xdr:colOff>160351</xdr:colOff>
      <xdr:row>10</xdr:row>
      <xdr:rowOff>161076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EE8197E-6ADD-4A47-B1ED-04A8A92F5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647" y="0"/>
          <a:ext cx="2977719" cy="1972623"/>
        </a:xfrm>
        <a:prstGeom prst="rect">
          <a:avLst/>
        </a:prstGeom>
      </xdr:spPr>
    </xdr:pic>
    <xdr:clientData/>
  </xdr:twoCellAnchor>
  <xdr:twoCellAnchor editAs="oneCell">
    <xdr:from>
      <xdr:col>0</xdr:col>
      <xdr:colOff>301925</xdr:colOff>
      <xdr:row>15</xdr:row>
      <xdr:rowOff>146650</xdr:rowOff>
    </xdr:from>
    <xdr:to>
      <xdr:col>2</xdr:col>
      <xdr:colOff>546941</xdr:colOff>
      <xdr:row>31</xdr:row>
      <xdr:rowOff>50397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919C260-885C-4734-A087-AD9112378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925" y="3950899"/>
          <a:ext cx="2016984" cy="2802222"/>
        </a:xfrm>
        <a:prstGeom prst="rect">
          <a:avLst/>
        </a:prstGeom>
      </xdr:spPr>
    </xdr:pic>
    <xdr:clientData/>
  </xdr:twoCellAnchor>
  <xdr:twoCellAnchor editAs="oneCell">
    <xdr:from>
      <xdr:col>2</xdr:col>
      <xdr:colOff>646981</xdr:colOff>
      <xdr:row>21</xdr:row>
      <xdr:rowOff>0</xdr:rowOff>
    </xdr:from>
    <xdr:to>
      <xdr:col>4</xdr:col>
      <xdr:colOff>759124</xdr:colOff>
      <xdr:row>30</xdr:row>
      <xdr:rowOff>51757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A8FF29B-5053-40B0-BFBC-F80E096CB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65230" y="4891177"/>
          <a:ext cx="2691440" cy="16821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7</xdr:col>
      <xdr:colOff>202974</xdr:colOff>
      <xdr:row>14</xdr:row>
      <xdr:rowOff>70174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901CBC2-080A-4A61-887D-DBCAC3AC1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25106" y="730708"/>
          <a:ext cx="2679262" cy="1896945"/>
        </a:xfrm>
        <a:prstGeom prst="rect">
          <a:avLst/>
        </a:prstGeom>
      </xdr:spPr>
    </xdr:pic>
    <xdr:clientData/>
  </xdr:twoCellAnchor>
  <xdr:twoCellAnchor editAs="oneCell">
    <xdr:from>
      <xdr:col>5</xdr:col>
      <xdr:colOff>872790</xdr:colOff>
      <xdr:row>16</xdr:row>
      <xdr:rowOff>30445</xdr:rowOff>
    </xdr:from>
    <xdr:to>
      <xdr:col>10</xdr:col>
      <xdr:colOff>229942</xdr:colOff>
      <xdr:row>29</xdr:row>
      <xdr:rowOff>60892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4CFEBB1A-F37C-495F-8BA7-80D5B7576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997896" y="2953278"/>
          <a:ext cx="5050585" cy="24052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280F8C-2858-46B2-BB1F-379F25708E64}" name="Tabelle1" displayName="Tabelle1" ref="G17:G133" totalsRowShown="0" headerRowDxfId="2" dataDxfId="1">
  <autoFilter ref="G17:G133" xr:uid="{AF367624-A110-4586-82B3-0753CCA73FE6}"/>
  <tableColumns count="1">
    <tableColumn id="1" xr3:uid="{A6470BC3-393C-4002-897B-2124422580F0}" name="Zugehörige Einzelteilpreise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7AF90-0FDB-4628-8A4B-0ADF5A4D8F74}">
  <dimension ref="A1:Q410"/>
  <sheetViews>
    <sheetView tabSelected="1" zoomScaleNormal="100" workbookViewId="0">
      <selection activeCell="A18" sqref="A18"/>
    </sheetView>
  </sheetViews>
  <sheetFormatPr baseColWidth="10" defaultRowHeight="14.3" x14ac:dyDescent="0.25"/>
  <cols>
    <col min="1" max="1" width="17.875" customWidth="1"/>
    <col min="2" max="2" width="12.25" hidden="1" customWidth="1"/>
    <col min="3" max="3" width="15.375" bestFit="1" customWidth="1"/>
    <col min="4" max="4" width="20.125" customWidth="1"/>
    <col min="5" max="5" width="14.625" bestFit="1" customWidth="1"/>
    <col min="6" max="6" width="27.375" bestFit="1" customWidth="1"/>
    <col min="7" max="8" width="27.375" customWidth="1"/>
    <col min="9" max="9" width="15.5" bestFit="1" customWidth="1"/>
    <col min="10" max="10" width="15.875" customWidth="1"/>
    <col min="11" max="11" width="19.5" customWidth="1"/>
    <col min="14" max="15" width="15.875" hidden="1" customWidth="1"/>
    <col min="16" max="16" width="16" customWidth="1"/>
    <col min="17" max="17" width="16.375" customWidth="1"/>
  </cols>
  <sheetData>
    <row r="1" spans="1:17" ht="23.1" x14ac:dyDescent="0.35">
      <c r="A1" s="32" t="s">
        <v>37</v>
      </c>
    </row>
    <row r="2" spans="1:17" x14ac:dyDescent="0.25">
      <c r="A2" s="42" t="s">
        <v>45</v>
      </c>
      <c r="B2" s="42"/>
      <c r="C2" s="42"/>
      <c r="D2" s="42"/>
    </row>
    <row r="3" spans="1:17" x14ac:dyDescent="0.25">
      <c r="A3" s="3"/>
    </row>
    <row r="4" spans="1:17" ht="57.75" customHeight="1" x14ac:dyDescent="0.25">
      <c r="A4" s="10" t="s">
        <v>6</v>
      </c>
      <c r="B4" s="10" t="s">
        <v>7</v>
      </c>
      <c r="C4" s="10" t="s">
        <v>4</v>
      </c>
      <c r="D4" s="11" t="s">
        <v>8</v>
      </c>
      <c r="E4" s="11" t="s">
        <v>9</v>
      </c>
      <c r="F4" s="11" t="s">
        <v>27</v>
      </c>
      <c r="G4" s="11" t="s">
        <v>12</v>
      </c>
      <c r="H4" s="11" t="s">
        <v>36</v>
      </c>
      <c r="I4" s="11" t="s">
        <v>17</v>
      </c>
      <c r="N4" s="2" t="s">
        <v>25</v>
      </c>
      <c r="O4" s="2" t="s">
        <v>26</v>
      </c>
      <c r="P4" s="2"/>
      <c r="Q4" s="2"/>
    </row>
    <row r="5" spans="1:17" x14ac:dyDescent="0.25">
      <c r="A5" s="7" t="s">
        <v>1</v>
      </c>
      <c r="B5" s="8">
        <v>15</v>
      </c>
      <c r="C5" s="24" t="s">
        <v>5</v>
      </c>
      <c r="D5" s="36">
        <v>0</v>
      </c>
      <c r="E5" s="36">
        <v>0</v>
      </c>
      <c r="F5" s="24" t="s">
        <v>5</v>
      </c>
      <c r="G5" s="36" t="s">
        <v>15</v>
      </c>
      <c r="H5" s="37" t="s">
        <v>13</v>
      </c>
      <c r="I5" s="1">
        <f>IF(AND(H5="Ja",G5="Ja"),N5,IF(AND(G5="Nein",H5="Ja"),O5,IF(AND(G5="Nein",H5="Nein"),O5*1.5,IF(AND(G5="Ja",H5="Nein"),N5*1.5,"ERROR"))))</f>
        <v>15</v>
      </c>
      <c r="N5" s="31">
        <f>IF(G5="Ja",O5+G$10,O5)</f>
        <v>15</v>
      </c>
      <c r="O5">
        <f>B5+D5*D$10+E5*E$10</f>
        <v>15</v>
      </c>
      <c r="P5" s="1"/>
    </row>
    <row r="6" spans="1:17" ht="15.65" customHeight="1" x14ac:dyDescent="0.25">
      <c r="A6" s="5" t="s">
        <v>0</v>
      </c>
      <c r="B6" s="9">
        <v>25</v>
      </c>
      <c r="C6" s="34">
        <v>1</v>
      </c>
      <c r="D6" s="34">
        <v>0</v>
      </c>
      <c r="E6" s="34">
        <v>0</v>
      </c>
      <c r="F6" s="25" t="s">
        <v>5</v>
      </c>
      <c r="G6" s="34" t="s">
        <v>15</v>
      </c>
      <c r="H6" s="35" t="s">
        <v>13</v>
      </c>
      <c r="I6" s="1">
        <f t="shared" ref="I6:I8" si="0">IF(AND(H6="Ja",G6="Ja"),N6,IF(AND(G6="Nein",H6="Ja"),O6,IF(AND(G6="Nein",H6="Nein"),O6*1.5,IF(AND(G6="Ja",H6="Nein"),N6*1.5,"ERROR"))))</f>
        <v>29.5</v>
      </c>
      <c r="N6" s="31">
        <f>IF(G6="Ja",O6+G$10,O6)</f>
        <v>29.5</v>
      </c>
      <c r="O6">
        <f>B6+C6*C$10+D6*D$10+E6*E$10</f>
        <v>29.5</v>
      </c>
    </row>
    <row r="7" spans="1:17" x14ac:dyDescent="0.25">
      <c r="A7" s="7" t="s">
        <v>2</v>
      </c>
      <c r="B7" s="8">
        <v>20</v>
      </c>
      <c r="C7" s="24" t="s">
        <v>5</v>
      </c>
      <c r="D7" s="36">
        <v>0</v>
      </c>
      <c r="E7" s="36">
        <v>0</v>
      </c>
      <c r="F7" s="36">
        <v>0</v>
      </c>
      <c r="G7" s="36" t="s">
        <v>15</v>
      </c>
      <c r="H7" s="37" t="s">
        <v>13</v>
      </c>
      <c r="I7" s="1">
        <f t="shared" si="0"/>
        <v>20</v>
      </c>
      <c r="N7" s="31">
        <f>IF(G7="Ja",O7+G$10,O7)</f>
        <v>20</v>
      </c>
      <c r="O7">
        <f>B7+D7*D$10+E7*E$10+F7*F$10</f>
        <v>20</v>
      </c>
    </row>
    <row r="8" spans="1:17" x14ac:dyDescent="0.25">
      <c r="A8" s="5" t="s">
        <v>3</v>
      </c>
      <c r="B8" s="9">
        <v>30</v>
      </c>
      <c r="C8" s="34">
        <v>1</v>
      </c>
      <c r="D8" s="34">
        <v>0</v>
      </c>
      <c r="E8" s="34">
        <v>0</v>
      </c>
      <c r="F8" s="34">
        <v>0</v>
      </c>
      <c r="G8" s="34" t="s">
        <v>15</v>
      </c>
      <c r="H8" s="35" t="s">
        <v>13</v>
      </c>
      <c r="I8" s="1">
        <f t="shared" si="0"/>
        <v>34.5</v>
      </c>
      <c r="N8" s="31">
        <f>IF(G8="Ja",O8+G$10,O8)</f>
        <v>34.5</v>
      </c>
      <c r="O8">
        <f>B8+C8*C$10+D8*D$10+E8*E$10+F8*F$10</f>
        <v>34.5</v>
      </c>
    </row>
    <row r="10" spans="1:17" hidden="1" x14ac:dyDescent="0.25">
      <c r="A10" s="15" t="s">
        <v>23</v>
      </c>
      <c r="C10" s="1">
        <v>4.5</v>
      </c>
      <c r="D10" s="1">
        <v>3</v>
      </c>
      <c r="E10" s="1">
        <v>6</v>
      </c>
      <c r="F10" s="1">
        <v>9</v>
      </c>
      <c r="G10" s="1">
        <v>20</v>
      </c>
      <c r="H10" s="1"/>
    </row>
    <row r="11" spans="1:17" ht="16.3" hidden="1" customHeight="1" x14ac:dyDescent="0.25">
      <c r="A11" s="15" t="s">
        <v>24</v>
      </c>
      <c r="C11" s="1">
        <v>7.5</v>
      </c>
      <c r="D11" s="1">
        <v>30</v>
      </c>
      <c r="E11" s="1">
        <v>50</v>
      </c>
      <c r="F11" s="1"/>
      <c r="G11" s="1"/>
      <c r="H11" s="1"/>
    </row>
    <row r="12" spans="1: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4" spans="1:17" ht="42.8" x14ac:dyDescent="0.25">
      <c r="A14" s="10" t="s">
        <v>6</v>
      </c>
      <c r="B14" s="10" t="s">
        <v>7</v>
      </c>
      <c r="C14" s="10" t="s">
        <v>11</v>
      </c>
      <c r="D14" s="11" t="s">
        <v>34</v>
      </c>
      <c r="E14" s="11" t="s">
        <v>18</v>
      </c>
      <c r="F14" s="18"/>
      <c r="G14" s="11" t="s">
        <v>16</v>
      </c>
      <c r="H14" s="14" t="s">
        <v>20</v>
      </c>
      <c r="I14" s="12">
        <f>SUM(Tabelle1[Zugehörige Einzelteilpreise])+G16</f>
        <v>70</v>
      </c>
    </row>
    <row r="15" spans="1:17" x14ac:dyDescent="0.25">
      <c r="A15" s="13" t="s">
        <v>21</v>
      </c>
      <c r="B15" s="16">
        <v>10</v>
      </c>
      <c r="C15" s="38">
        <v>2</v>
      </c>
      <c r="D15" s="38" t="s">
        <v>15</v>
      </c>
      <c r="E15" s="26">
        <f>IF(D15 = "Ja", B15*C15^2+E$11*0.5*C15, B15*C15^2)</f>
        <v>40</v>
      </c>
      <c r="F15" s="19"/>
      <c r="G15" s="40" t="s">
        <v>18</v>
      </c>
      <c r="H15" s="30"/>
    </row>
    <row r="16" spans="1:17" ht="57.1" x14ac:dyDescent="0.25">
      <c r="A16" s="6" t="s">
        <v>22</v>
      </c>
      <c r="B16" s="17">
        <v>10</v>
      </c>
      <c r="C16" s="39">
        <v>2</v>
      </c>
      <c r="D16" s="39" t="s">
        <v>15</v>
      </c>
      <c r="E16" s="26">
        <f>IF(D16 = "Ja", B16*C16^2+D$11*0.5*C16, B16*C16^2)</f>
        <v>40</v>
      </c>
      <c r="F16" s="19"/>
      <c r="G16" s="41">
        <v>40</v>
      </c>
      <c r="H16" s="33" t="s">
        <v>35</v>
      </c>
    </row>
    <row r="17" spans="7:8" x14ac:dyDescent="0.25">
      <c r="G17" s="13" t="s">
        <v>19</v>
      </c>
      <c r="H17" s="29"/>
    </row>
    <row r="18" spans="7:8" x14ac:dyDescent="0.25">
      <c r="G18" s="22">
        <v>15</v>
      </c>
    </row>
    <row r="19" spans="7:8" x14ac:dyDescent="0.25">
      <c r="G19" s="22">
        <v>15</v>
      </c>
      <c r="H19" s="28"/>
    </row>
    <row r="20" spans="7:8" x14ac:dyDescent="0.25">
      <c r="G20" s="22">
        <v>0</v>
      </c>
      <c r="H20" s="28"/>
    </row>
    <row r="21" spans="7:8" x14ac:dyDescent="0.25">
      <c r="G21" s="22">
        <v>0</v>
      </c>
      <c r="H21" s="28"/>
    </row>
    <row r="22" spans="7:8" x14ac:dyDescent="0.25">
      <c r="G22" s="22"/>
      <c r="H22" s="28"/>
    </row>
    <row r="23" spans="7:8" x14ac:dyDescent="0.25">
      <c r="G23" s="22"/>
      <c r="H23" s="28"/>
    </row>
    <row r="24" spans="7:8" x14ac:dyDescent="0.25">
      <c r="G24" s="22"/>
      <c r="H24" s="28"/>
    </row>
    <row r="25" spans="7:8" x14ac:dyDescent="0.25">
      <c r="G25" s="22"/>
      <c r="H25" s="28"/>
    </row>
    <row r="26" spans="7:8" x14ac:dyDescent="0.25">
      <c r="G26" s="22"/>
      <c r="H26" s="28"/>
    </row>
    <row r="27" spans="7:8" x14ac:dyDescent="0.25">
      <c r="G27" s="22"/>
      <c r="H27" s="28"/>
    </row>
    <row r="28" spans="7:8" x14ac:dyDescent="0.25">
      <c r="G28" s="22"/>
      <c r="H28" s="28"/>
    </row>
    <row r="29" spans="7:8" x14ac:dyDescent="0.25">
      <c r="G29" s="22"/>
      <c r="H29" s="28"/>
    </row>
    <row r="30" spans="7:8" x14ac:dyDescent="0.25">
      <c r="G30" s="22"/>
      <c r="H30" s="28"/>
    </row>
    <row r="31" spans="7:8" x14ac:dyDescent="0.25">
      <c r="G31" s="22"/>
      <c r="H31" s="28"/>
    </row>
    <row r="32" spans="7:8" x14ac:dyDescent="0.25">
      <c r="G32" s="22"/>
      <c r="H32" s="28"/>
    </row>
    <row r="33" spans="7:8" x14ac:dyDescent="0.25">
      <c r="G33" s="22"/>
      <c r="H33" s="28"/>
    </row>
    <row r="34" spans="7:8" x14ac:dyDescent="0.25">
      <c r="G34" s="22"/>
      <c r="H34" s="28"/>
    </row>
    <row r="35" spans="7:8" x14ac:dyDescent="0.25">
      <c r="G35" s="22"/>
      <c r="H35" s="28"/>
    </row>
    <row r="36" spans="7:8" x14ac:dyDescent="0.25">
      <c r="G36" s="22"/>
      <c r="H36" s="28"/>
    </row>
    <row r="37" spans="7:8" x14ac:dyDescent="0.25">
      <c r="G37" s="22"/>
      <c r="H37" s="28"/>
    </row>
    <row r="38" spans="7:8" x14ac:dyDescent="0.25">
      <c r="G38" s="22"/>
      <c r="H38" s="28"/>
    </row>
    <row r="39" spans="7:8" x14ac:dyDescent="0.25">
      <c r="G39" s="22"/>
      <c r="H39" s="28"/>
    </row>
    <row r="40" spans="7:8" x14ac:dyDescent="0.25">
      <c r="G40" s="22"/>
      <c r="H40" s="28"/>
    </row>
    <row r="41" spans="7:8" x14ac:dyDescent="0.25">
      <c r="G41" s="22"/>
      <c r="H41" s="28"/>
    </row>
    <row r="42" spans="7:8" x14ac:dyDescent="0.25">
      <c r="G42" s="22"/>
      <c r="H42" s="28"/>
    </row>
    <row r="43" spans="7:8" x14ac:dyDescent="0.25">
      <c r="G43" s="22"/>
      <c r="H43" s="28"/>
    </row>
    <row r="44" spans="7:8" x14ac:dyDescent="0.25">
      <c r="G44" s="22"/>
      <c r="H44" s="28"/>
    </row>
    <row r="45" spans="7:8" x14ac:dyDescent="0.25">
      <c r="G45" s="22"/>
      <c r="H45" s="28"/>
    </row>
    <row r="46" spans="7:8" x14ac:dyDescent="0.25">
      <c r="G46" s="22"/>
      <c r="H46" s="28"/>
    </row>
    <row r="47" spans="7:8" x14ac:dyDescent="0.25">
      <c r="G47" s="22"/>
      <c r="H47" s="28"/>
    </row>
    <row r="48" spans="7:8" x14ac:dyDescent="0.25">
      <c r="G48" s="22"/>
      <c r="H48" s="28"/>
    </row>
    <row r="49" spans="7:8" x14ac:dyDescent="0.25">
      <c r="G49" s="22"/>
      <c r="H49" s="28"/>
    </row>
    <row r="50" spans="7:8" x14ac:dyDescent="0.25">
      <c r="G50" s="22"/>
      <c r="H50" s="28"/>
    </row>
    <row r="51" spans="7:8" x14ac:dyDescent="0.25">
      <c r="G51" s="22"/>
      <c r="H51" s="28"/>
    </row>
    <row r="52" spans="7:8" x14ac:dyDescent="0.25">
      <c r="G52" s="22"/>
      <c r="H52" s="28"/>
    </row>
    <row r="53" spans="7:8" x14ac:dyDescent="0.25">
      <c r="G53" s="22"/>
      <c r="H53" s="28"/>
    </row>
    <row r="54" spans="7:8" x14ac:dyDescent="0.25">
      <c r="G54" s="22"/>
      <c r="H54" s="28"/>
    </row>
    <row r="55" spans="7:8" x14ac:dyDescent="0.25">
      <c r="G55" s="22"/>
      <c r="H55" s="28"/>
    </row>
    <row r="56" spans="7:8" x14ac:dyDescent="0.25">
      <c r="G56" s="22"/>
      <c r="H56" s="28"/>
    </row>
    <row r="57" spans="7:8" x14ac:dyDescent="0.25">
      <c r="G57" s="22"/>
      <c r="H57" s="28"/>
    </row>
    <row r="58" spans="7:8" x14ac:dyDescent="0.25">
      <c r="G58" s="22"/>
      <c r="H58" s="28"/>
    </row>
    <row r="59" spans="7:8" x14ac:dyDescent="0.25">
      <c r="G59" s="22"/>
      <c r="H59" s="28"/>
    </row>
    <row r="60" spans="7:8" x14ac:dyDescent="0.25">
      <c r="G60" s="22"/>
      <c r="H60" s="28"/>
    </row>
    <row r="61" spans="7:8" x14ac:dyDescent="0.25">
      <c r="G61" s="22"/>
      <c r="H61" s="28"/>
    </row>
    <row r="62" spans="7:8" x14ac:dyDescent="0.25">
      <c r="G62" s="22"/>
      <c r="H62" s="28"/>
    </row>
    <row r="63" spans="7:8" x14ac:dyDescent="0.25">
      <c r="G63" s="22"/>
      <c r="H63" s="28"/>
    </row>
    <row r="64" spans="7:8" x14ac:dyDescent="0.25">
      <c r="G64" s="22"/>
      <c r="H64" s="28"/>
    </row>
    <row r="65" spans="7:8" x14ac:dyDescent="0.25">
      <c r="G65" s="22"/>
      <c r="H65" s="28"/>
    </row>
    <row r="66" spans="7:8" x14ac:dyDescent="0.25">
      <c r="G66" s="22"/>
      <c r="H66" s="28"/>
    </row>
    <row r="67" spans="7:8" x14ac:dyDescent="0.25">
      <c r="G67" s="22"/>
      <c r="H67" s="28"/>
    </row>
    <row r="68" spans="7:8" x14ac:dyDescent="0.25">
      <c r="G68" s="22"/>
      <c r="H68" s="28"/>
    </row>
    <row r="69" spans="7:8" x14ac:dyDescent="0.25">
      <c r="G69" s="22"/>
      <c r="H69" s="28"/>
    </row>
    <row r="70" spans="7:8" x14ac:dyDescent="0.25">
      <c r="G70" s="22"/>
      <c r="H70" s="28"/>
    </row>
    <row r="71" spans="7:8" x14ac:dyDescent="0.25">
      <c r="G71" s="22"/>
      <c r="H71" s="28"/>
    </row>
    <row r="72" spans="7:8" x14ac:dyDescent="0.25">
      <c r="G72" s="22"/>
      <c r="H72" s="28"/>
    </row>
    <row r="73" spans="7:8" x14ac:dyDescent="0.25">
      <c r="G73" s="22"/>
      <c r="H73" s="28"/>
    </row>
    <row r="74" spans="7:8" x14ac:dyDescent="0.25">
      <c r="G74" s="22"/>
      <c r="H74" s="28"/>
    </row>
    <row r="75" spans="7:8" x14ac:dyDescent="0.25">
      <c r="G75" s="22"/>
      <c r="H75" s="28"/>
    </row>
    <row r="76" spans="7:8" x14ac:dyDescent="0.25">
      <c r="G76" s="22"/>
      <c r="H76" s="28"/>
    </row>
    <row r="77" spans="7:8" x14ac:dyDescent="0.25">
      <c r="G77" s="22"/>
      <c r="H77" s="28"/>
    </row>
    <row r="78" spans="7:8" x14ac:dyDescent="0.25">
      <c r="G78" s="22"/>
      <c r="H78" s="28"/>
    </row>
    <row r="79" spans="7:8" x14ac:dyDescent="0.25">
      <c r="G79" s="22"/>
      <c r="H79" s="28"/>
    </row>
    <row r="80" spans="7:8" x14ac:dyDescent="0.25">
      <c r="G80" s="22"/>
      <c r="H80" s="28"/>
    </row>
    <row r="81" spans="7:8" x14ac:dyDescent="0.25">
      <c r="G81" s="22"/>
      <c r="H81" s="28"/>
    </row>
    <row r="82" spans="7:8" x14ac:dyDescent="0.25">
      <c r="G82" s="22"/>
      <c r="H82" s="28"/>
    </row>
    <row r="83" spans="7:8" x14ac:dyDescent="0.25">
      <c r="G83" s="22"/>
      <c r="H83" s="28"/>
    </row>
    <row r="84" spans="7:8" x14ac:dyDescent="0.25">
      <c r="G84" s="22"/>
      <c r="H84" s="28"/>
    </row>
    <row r="85" spans="7:8" x14ac:dyDescent="0.25">
      <c r="G85" s="22"/>
      <c r="H85" s="28"/>
    </row>
    <row r="86" spans="7:8" x14ac:dyDescent="0.25">
      <c r="G86" s="22"/>
      <c r="H86" s="28"/>
    </row>
    <row r="87" spans="7:8" x14ac:dyDescent="0.25">
      <c r="G87" s="22"/>
      <c r="H87" s="28"/>
    </row>
    <row r="88" spans="7:8" x14ac:dyDescent="0.25">
      <c r="G88" s="22"/>
      <c r="H88" s="28"/>
    </row>
    <row r="89" spans="7:8" x14ac:dyDescent="0.25">
      <c r="G89" s="22"/>
      <c r="H89" s="28"/>
    </row>
    <row r="90" spans="7:8" x14ac:dyDescent="0.25">
      <c r="G90" s="22"/>
      <c r="H90" s="28"/>
    </row>
    <row r="91" spans="7:8" x14ac:dyDescent="0.25">
      <c r="G91" s="22"/>
      <c r="H91" s="28"/>
    </row>
    <row r="92" spans="7:8" x14ac:dyDescent="0.25">
      <c r="G92" s="22"/>
      <c r="H92" s="28"/>
    </row>
    <row r="93" spans="7:8" x14ac:dyDescent="0.25">
      <c r="G93" s="22"/>
      <c r="H93" s="28"/>
    </row>
    <row r="94" spans="7:8" x14ac:dyDescent="0.25">
      <c r="G94" s="22"/>
      <c r="H94" s="28"/>
    </row>
    <row r="95" spans="7:8" x14ac:dyDescent="0.25">
      <c r="G95" s="22"/>
      <c r="H95" s="28"/>
    </row>
    <row r="96" spans="7:8" x14ac:dyDescent="0.25">
      <c r="G96" s="22"/>
      <c r="H96" s="28"/>
    </row>
    <row r="97" spans="7:8" x14ac:dyDescent="0.25">
      <c r="G97" s="22"/>
      <c r="H97" s="28"/>
    </row>
    <row r="98" spans="7:8" x14ac:dyDescent="0.25">
      <c r="G98" s="22"/>
      <c r="H98" s="28"/>
    </row>
    <row r="99" spans="7:8" x14ac:dyDescent="0.25">
      <c r="G99" s="22"/>
      <c r="H99" s="28"/>
    </row>
    <row r="100" spans="7:8" x14ac:dyDescent="0.25">
      <c r="G100" s="22"/>
      <c r="H100" s="28"/>
    </row>
    <row r="101" spans="7:8" x14ac:dyDescent="0.25">
      <c r="G101" s="22"/>
      <c r="H101" s="28"/>
    </row>
    <row r="102" spans="7:8" x14ac:dyDescent="0.25">
      <c r="G102" s="22"/>
      <c r="H102" s="28"/>
    </row>
    <row r="103" spans="7:8" x14ac:dyDescent="0.25">
      <c r="G103" s="22"/>
      <c r="H103" s="28"/>
    </row>
    <row r="104" spans="7:8" x14ac:dyDescent="0.25">
      <c r="G104" s="22"/>
      <c r="H104" s="28"/>
    </row>
    <row r="105" spans="7:8" x14ac:dyDescent="0.25">
      <c r="G105" s="22"/>
      <c r="H105" s="28"/>
    </row>
    <row r="106" spans="7:8" x14ac:dyDescent="0.25">
      <c r="G106" s="22"/>
      <c r="H106" s="28"/>
    </row>
    <row r="107" spans="7:8" x14ac:dyDescent="0.25">
      <c r="G107" s="22"/>
      <c r="H107" s="28"/>
    </row>
    <row r="108" spans="7:8" x14ac:dyDescent="0.25">
      <c r="G108" s="22"/>
      <c r="H108" s="28"/>
    </row>
    <row r="109" spans="7:8" x14ac:dyDescent="0.25">
      <c r="G109" s="22"/>
      <c r="H109" s="28"/>
    </row>
    <row r="110" spans="7:8" x14ac:dyDescent="0.25">
      <c r="G110" s="22"/>
      <c r="H110" s="28"/>
    </row>
    <row r="111" spans="7:8" x14ac:dyDescent="0.25">
      <c r="G111" s="22"/>
      <c r="H111" s="28"/>
    </row>
    <row r="112" spans="7:8" x14ac:dyDescent="0.25">
      <c r="G112" s="22"/>
      <c r="H112" s="28"/>
    </row>
    <row r="113" spans="7:8" x14ac:dyDescent="0.25">
      <c r="G113" s="22"/>
      <c r="H113" s="28"/>
    </row>
    <row r="114" spans="7:8" x14ac:dyDescent="0.25">
      <c r="G114" s="22"/>
      <c r="H114" s="28"/>
    </row>
    <row r="115" spans="7:8" x14ac:dyDescent="0.25">
      <c r="G115" s="22"/>
      <c r="H115" s="28"/>
    </row>
    <row r="116" spans="7:8" x14ac:dyDescent="0.25">
      <c r="G116" s="22"/>
      <c r="H116" s="28"/>
    </row>
    <row r="117" spans="7:8" x14ac:dyDescent="0.25">
      <c r="G117" s="22"/>
      <c r="H117" s="28"/>
    </row>
    <row r="118" spans="7:8" x14ac:dyDescent="0.25">
      <c r="G118" s="22"/>
      <c r="H118" s="28"/>
    </row>
    <row r="119" spans="7:8" x14ac:dyDescent="0.25">
      <c r="G119" s="22"/>
      <c r="H119" s="28"/>
    </row>
    <row r="120" spans="7:8" x14ac:dyDescent="0.25">
      <c r="G120" s="22"/>
      <c r="H120" s="28"/>
    </row>
    <row r="121" spans="7:8" x14ac:dyDescent="0.25">
      <c r="G121" s="22"/>
      <c r="H121" s="28"/>
    </row>
    <row r="122" spans="7:8" x14ac:dyDescent="0.25">
      <c r="G122" s="22"/>
      <c r="H122" s="28"/>
    </row>
    <row r="123" spans="7:8" x14ac:dyDescent="0.25">
      <c r="G123" s="22"/>
      <c r="H123" s="28"/>
    </row>
    <row r="124" spans="7:8" x14ac:dyDescent="0.25">
      <c r="G124" s="22"/>
      <c r="H124" s="28"/>
    </row>
    <row r="125" spans="7:8" x14ac:dyDescent="0.25">
      <c r="G125" s="22"/>
      <c r="H125" s="28"/>
    </row>
    <row r="126" spans="7:8" x14ac:dyDescent="0.25">
      <c r="G126" s="22"/>
      <c r="H126" s="28"/>
    </row>
    <row r="127" spans="7:8" x14ac:dyDescent="0.25">
      <c r="G127" s="22"/>
      <c r="H127" s="28"/>
    </row>
    <row r="128" spans="7:8" x14ac:dyDescent="0.25">
      <c r="G128" s="22"/>
      <c r="H128" s="28"/>
    </row>
    <row r="129" spans="7:8" x14ac:dyDescent="0.25">
      <c r="G129" s="22"/>
      <c r="H129" s="28"/>
    </row>
    <row r="130" spans="7:8" x14ac:dyDescent="0.25">
      <c r="G130" s="22"/>
      <c r="H130" s="28"/>
    </row>
    <row r="131" spans="7:8" x14ac:dyDescent="0.25">
      <c r="G131" s="22"/>
      <c r="H131" s="28"/>
    </row>
    <row r="132" spans="7:8" x14ac:dyDescent="0.25">
      <c r="G132" s="22"/>
      <c r="H132" s="28"/>
    </row>
    <row r="133" spans="7:8" x14ac:dyDescent="0.25">
      <c r="G133" s="22"/>
      <c r="H133" s="28"/>
    </row>
    <row r="134" spans="7:8" x14ac:dyDescent="0.25">
      <c r="G134" s="23"/>
      <c r="H134" s="23"/>
    </row>
    <row r="135" spans="7:8" x14ac:dyDescent="0.25">
      <c r="G135" s="23"/>
      <c r="H135" s="23"/>
    </row>
    <row r="136" spans="7:8" x14ac:dyDescent="0.25">
      <c r="G136" s="23"/>
      <c r="H136" s="23"/>
    </row>
    <row r="137" spans="7:8" x14ac:dyDescent="0.25">
      <c r="G137" s="23"/>
      <c r="H137" s="23"/>
    </row>
    <row r="138" spans="7:8" x14ac:dyDescent="0.25">
      <c r="G138" s="23"/>
      <c r="H138" s="23"/>
    </row>
    <row r="139" spans="7:8" x14ac:dyDescent="0.25">
      <c r="G139" s="23"/>
      <c r="H139" s="23"/>
    </row>
    <row r="140" spans="7:8" x14ac:dyDescent="0.25">
      <c r="G140" s="23"/>
      <c r="H140" s="23"/>
    </row>
    <row r="141" spans="7:8" x14ac:dyDescent="0.25">
      <c r="G141" s="23"/>
      <c r="H141" s="23"/>
    </row>
    <row r="142" spans="7:8" x14ac:dyDescent="0.25">
      <c r="G142" s="23"/>
      <c r="H142" s="23"/>
    </row>
    <row r="143" spans="7:8" x14ac:dyDescent="0.25">
      <c r="G143" s="23"/>
      <c r="H143" s="23"/>
    </row>
    <row r="144" spans="7:8" x14ac:dyDescent="0.25">
      <c r="G144" s="23"/>
      <c r="H144" s="23"/>
    </row>
    <row r="145" spans="7:8" x14ac:dyDescent="0.25">
      <c r="G145" s="23"/>
      <c r="H145" s="23"/>
    </row>
    <row r="146" spans="7:8" x14ac:dyDescent="0.25">
      <c r="G146" s="23"/>
      <c r="H146" s="23"/>
    </row>
    <row r="147" spans="7:8" x14ac:dyDescent="0.25">
      <c r="G147" s="23"/>
      <c r="H147" s="23"/>
    </row>
    <row r="148" spans="7:8" x14ac:dyDescent="0.25">
      <c r="G148" s="23"/>
      <c r="H148" s="23"/>
    </row>
    <row r="149" spans="7:8" x14ac:dyDescent="0.25">
      <c r="G149" s="23"/>
      <c r="H149" s="23"/>
    </row>
    <row r="150" spans="7:8" x14ac:dyDescent="0.25">
      <c r="G150" s="23"/>
      <c r="H150" s="23"/>
    </row>
    <row r="151" spans="7:8" x14ac:dyDescent="0.25">
      <c r="G151" s="23"/>
      <c r="H151" s="23"/>
    </row>
    <row r="152" spans="7:8" x14ac:dyDescent="0.25">
      <c r="G152" s="23"/>
      <c r="H152" s="23"/>
    </row>
    <row r="153" spans="7:8" x14ac:dyDescent="0.25">
      <c r="G153" s="23"/>
      <c r="H153" s="23"/>
    </row>
    <row r="154" spans="7:8" x14ac:dyDescent="0.25">
      <c r="G154" s="23"/>
      <c r="H154" s="23"/>
    </row>
    <row r="155" spans="7:8" x14ac:dyDescent="0.25">
      <c r="G155" s="23"/>
      <c r="H155" s="23"/>
    </row>
    <row r="156" spans="7:8" x14ac:dyDescent="0.25">
      <c r="G156" s="23"/>
      <c r="H156" s="23"/>
    </row>
    <row r="157" spans="7:8" x14ac:dyDescent="0.25">
      <c r="G157" s="23"/>
      <c r="H157" s="23"/>
    </row>
    <row r="158" spans="7:8" x14ac:dyDescent="0.25">
      <c r="G158" s="23"/>
      <c r="H158" s="23"/>
    </row>
    <row r="159" spans="7:8" x14ac:dyDescent="0.25">
      <c r="G159" s="23"/>
      <c r="H159" s="23"/>
    </row>
    <row r="160" spans="7:8" x14ac:dyDescent="0.25">
      <c r="G160" s="23"/>
      <c r="H160" s="23"/>
    </row>
    <row r="161" spans="7:8" x14ac:dyDescent="0.25">
      <c r="G161" s="23"/>
      <c r="H161" s="23"/>
    </row>
    <row r="162" spans="7:8" x14ac:dyDescent="0.25">
      <c r="G162" s="23"/>
      <c r="H162" s="23"/>
    </row>
    <row r="163" spans="7:8" x14ac:dyDescent="0.25">
      <c r="G163" s="23"/>
      <c r="H163" s="23"/>
    </row>
    <row r="164" spans="7:8" x14ac:dyDescent="0.25">
      <c r="G164" s="23"/>
      <c r="H164" s="23"/>
    </row>
    <row r="165" spans="7:8" x14ac:dyDescent="0.25">
      <c r="G165" s="23"/>
      <c r="H165" s="23"/>
    </row>
    <row r="166" spans="7:8" x14ac:dyDescent="0.25">
      <c r="G166" s="23"/>
      <c r="H166" s="23"/>
    </row>
    <row r="167" spans="7:8" x14ac:dyDescent="0.25">
      <c r="G167" s="23"/>
      <c r="H167" s="23"/>
    </row>
    <row r="168" spans="7:8" x14ac:dyDescent="0.25">
      <c r="G168" s="23"/>
      <c r="H168" s="23"/>
    </row>
    <row r="169" spans="7:8" x14ac:dyDescent="0.25">
      <c r="G169" s="23"/>
      <c r="H169" s="23"/>
    </row>
    <row r="170" spans="7:8" x14ac:dyDescent="0.25">
      <c r="G170" s="23"/>
      <c r="H170" s="23"/>
    </row>
    <row r="171" spans="7:8" x14ac:dyDescent="0.25">
      <c r="G171" s="23"/>
      <c r="H171" s="23"/>
    </row>
    <row r="172" spans="7:8" x14ac:dyDescent="0.25">
      <c r="G172" s="23"/>
      <c r="H172" s="23"/>
    </row>
    <row r="173" spans="7:8" x14ac:dyDescent="0.25">
      <c r="G173" s="23"/>
      <c r="H173" s="23"/>
    </row>
    <row r="174" spans="7:8" x14ac:dyDescent="0.25">
      <c r="G174" s="23"/>
      <c r="H174" s="23"/>
    </row>
    <row r="175" spans="7:8" x14ac:dyDescent="0.25">
      <c r="G175" s="23"/>
      <c r="H175" s="23"/>
    </row>
    <row r="176" spans="7:8" x14ac:dyDescent="0.25">
      <c r="G176" s="23"/>
      <c r="H176" s="23"/>
    </row>
    <row r="177" spans="7:8" x14ac:dyDescent="0.25">
      <c r="G177" s="23"/>
      <c r="H177" s="23"/>
    </row>
    <row r="178" spans="7:8" x14ac:dyDescent="0.25">
      <c r="G178" s="23"/>
      <c r="H178" s="23"/>
    </row>
    <row r="179" spans="7:8" x14ac:dyDescent="0.25">
      <c r="G179" s="23"/>
      <c r="H179" s="23"/>
    </row>
    <row r="180" spans="7:8" x14ac:dyDescent="0.25">
      <c r="G180" s="23"/>
      <c r="H180" s="23"/>
    </row>
    <row r="181" spans="7:8" x14ac:dyDescent="0.25">
      <c r="G181" s="23"/>
      <c r="H181" s="23"/>
    </row>
    <row r="182" spans="7:8" x14ac:dyDescent="0.25">
      <c r="G182" s="23"/>
      <c r="H182" s="23"/>
    </row>
    <row r="183" spans="7:8" x14ac:dyDescent="0.25">
      <c r="G183" s="23"/>
      <c r="H183" s="23"/>
    </row>
    <row r="184" spans="7:8" x14ac:dyDescent="0.25">
      <c r="G184" s="23"/>
      <c r="H184" s="23"/>
    </row>
    <row r="185" spans="7:8" x14ac:dyDescent="0.25">
      <c r="G185" s="23"/>
      <c r="H185" s="23"/>
    </row>
    <row r="186" spans="7:8" x14ac:dyDescent="0.25">
      <c r="G186" s="23"/>
      <c r="H186" s="23"/>
    </row>
    <row r="187" spans="7:8" x14ac:dyDescent="0.25">
      <c r="G187" s="23"/>
      <c r="H187" s="23"/>
    </row>
    <row r="188" spans="7:8" x14ac:dyDescent="0.25">
      <c r="G188" s="23"/>
      <c r="H188" s="23"/>
    </row>
    <row r="189" spans="7:8" x14ac:dyDescent="0.25">
      <c r="G189" s="23"/>
      <c r="H189" s="23"/>
    </row>
    <row r="190" spans="7:8" x14ac:dyDescent="0.25">
      <c r="G190" s="23"/>
      <c r="H190" s="23"/>
    </row>
    <row r="191" spans="7:8" x14ac:dyDescent="0.25">
      <c r="G191" s="23"/>
      <c r="H191" s="23"/>
    </row>
    <row r="192" spans="7:8" x14ac:dyDescent="0.25">
      <c r="G192" s="23"/>
      <c r="H192" s="23"/>
    </row>
    <row r="193" spans="7:8" x14ac:dyDescent="0.25">
      <c r="G193" s="23"/>
      <c r="H193" s="23"/>
    </row>
    <row r="194" spans="7:8" x14ac:dyDescent="0.25">
      <c r="G194" s="23"/>
      <c r="H194" s="23"/>
    </row>
    <row r="195" spans="7:8" x14ac:dyDescent="0.25">
      <c r="G195" s="23"/>
      <c r="H195" s="23"/>
    </row>
    <row r="196" spans="7:8" x14ac:dyDescent="0.25">
      <c r="G196" s="23"/>
      <c r="H196" s="23"/>
    </row>
    <row r="197" spans="7:8" x14ac:dyDescent="0.25">
      <c r="G197" s="23"/>
      <c r="H197" s="23"/>
    </row>
    <row r="198" spans="7:8" x14ac:dyDescent="0.25">
      <c r="G198" s="23"/>
      <c r="H198" s="23"/>
    </row>
    <row r="199" spans="7:8" x14ac:dyDescent="0.25">
      <c r="G199" s="23"/>
      <c r="H199" s="23"/>
    </row>
    <row r="200" spans="7:8" x14ac:dyDescent="0.25">
      <c r="G200" s="23"/>
      <c r="H200" s="23"/>
    </row>
    <row r="201" spans="7:8" x14ac:dyDescent="0.25">
      <c r="G201" s="23"/>
      <c r="H201" s="23"/>
    </row>
    <row r="202" spans="7:8" x14ac:dyDescent="0.25">
      <c r="G202" s="23"/>
      <c r="H202" s="23"/>
    </row>
    <row r="203" spans="7:8" x14ac:dyDescent="0.25">
      <c r="G203" s="23"/>
      <c r="H203" s="23"/>
    </row>
    <row r="204" spans="7:8" x14ac:dyDescent="0.25">
      <c r="G204" s="23"/>
      <c r="H204" s="23"/>
    </row>
    <row r="205" spans="7:8" x14ac:dyDescent="0.25">
      <c r="G205" s="23"/>
      <c r="H205" s="23"/>
    </row>
    <row r="206" spans="7:8" x14ac:dyDescent="0.25">
      <c r="G206" s="23"/>
      <c r="H206" s="23"/>
    </row>
    <row r="207" spans="7:8" x14ac:dyDescent="0.25">
      <c r="G207" s="23"/>
      <c r="H207" s="23"/>
    </row>
    <row r="208" spans="7:8" x14ac:dyDescent="0.25">
      <c r="G208" s="23"/>
      <c r="H208" s="23"/>
    </row>
    <row r="209" spans="7:8" x14ac:dyDescent="0.25">
      <c r="G209" s="23"/>
      <c r="H209" s="23"/>
    </row>
    <row r="210" spans="7:8" x14ac:dyDescent="0.25">
      <c r="G210" s="23"/>
      <c r="H210" s="23"/>
    </row>
    <row r="211" spans="7:8" x14ac:dyDescent="0.25">
      <c r="G211" s="23"/>
      <c r="H211" s="23"/>
    </row>
    <row r="212" spans="7:8" x14ac:dyDescent="0.25">
      <c r="G212" s="23"/>
      <c r="H212" s="23"/>
    </row>
    <row r="213" spans="7:8" x14ac:dyDescent="0.25">
      <c r="G213" s="23"/>
      <c r="H213" s="23"/>
    </row>
    <row r="214" spans="7:8" x14ac:dyDescent="0.25">
      <c r="G214" s="23"/>
      <c r="H214" s="23"/>
    </row>
    <row r="215" spans="7:8" x14ac:dyDescent="0.25">
      <c r="G215" s="23"/>
      <c r="H215" s="23"/>
    </row>
    <row r="216" spans="7:8" x14ac:dyDescent="0.25">
      <c r="G216" s="23"/>
      <c r="H216" s="23"/>
    </row>
    <row r="217" spans="7:8" x14ac:dyDescent="0.25">
      <c r="G217" s="23"/>
      <c r="H217" s="23"/>
    </row>
    <row r="218" spans="7:8" x14ac:dyDescent="0.25">
      <c r="G218" s="23"/>
      <c r="H218" s="23"/>
    </row>
    <row r="219" spans="7:8" x14ac:dyDescent="0.25">
      <c r="G219" s="23"/>
      <c r="H219" s="23"/>
    </row>
    <row r="220" spans="7:8" x14ac:dyDescent="0.25">
      <c r="G220" s="23"/>
      <c r="H220" s="23"/>
    </row>
    <row r="221" spans="7:8" x14ac:dyDescent="0.25">
      <c r="G221" s="23"/>
      <c r="H221" s="23"/>
    </row>
    <row r="222" spans="7:8" x14ac:dyDescent="0.25">
      <c r="G222" s="23"/>
      <c r="H222" s="23"/>
    </row>
    <row r="223" spans="7:8" x14ac:dyDescent="0.25">
      <c r="G223" s="23"/>
      <c r="H223" s="23"/>
    </row>
    <row r="224" spans="7:8" x14ac:dyDescent="0.25">
      <c r="G224" s="23"/>
      <c r="H224" s="23"/>
    </row>
    <row r="225" spans="7:8" x14ac:dyDescent="0.25">
      <c r="G225" s="23"/>
      <c r="H225" s="23"/>
    </row>
    <row r="226" spans="7:8" x14ac:dyDescent="0.25">
      <c r="G226" s="23"/>
      <c r="H226" s="23"/>
    </row>
    <row r="227" spans="7:8" x14ac:dyDescent="0.25">
      <c r="G227" s="23"/>
      <c r="H227" s="23"/>
    </row>
    <row r="228" spans="7:8" x14ac:dyDescent="0.25">
      <c r="G228" s="23"/>
      <c r="H228" s="23"/>
    </row>
    <row r="229" spans="7:8" x14ac:dyDescent="0.25">
      <c r="G229" s="23"/>
      <c r="H229" s="23"/>
    </row>
    <row r="230" spans="7:8" x14ac:dyDescent="0.25">
      <c r="G230" s="23"/>
      <c r="H230" s="23"/>
    </row>
    <row r="231" spans="7:8" x14ac:dyDescent="0.25">
      <c r="G231" s="23"/>
      <c r="H231" s="23"/>
    </row>
    <row r="232" spans="7:8" x14ac:dyDescent="0.25">
      <c r="G232" s="23"/>
      <c r="H232" s="23"/>
    </row>
    <row r="233" spans="7:8" x14ac:dyDescent="0.25">
      <c r="G233" s="23"/>
      <c r="H233" s="23"/>
    </row>
    <row r="234" spans="7:8" x14ac:dyDescent="0.25">
      <c r="G234" s="23"/>
      <c r="H234" s="23"/>
    </row>
    <row r="235" spans="7:8" x14ac:dyDescent="0.25">
      <c r="G235" s="23"/>
      <c r="H235" s="23"/>
    </row>
    <row r="236" spans="7:8" x14ac:dyDescent="0.25">
      <c r="G236" s="23"/>
      <c r="H236" s="23"/>
    </row>
    <row r="237" spans="7:8" x14ac:dyDescent="0.25">
      <c r="G237" s="23"/>
      <c r="H237" s="23"/>
    </row>
    <row r="238" spans="7:8" x14ac:dyDescent="0.25">
      <c r="G238" s="23"/>
      <c r="H238" s="23"/>
    </row>
    <row r="239" spans="7:8" x14ac:dyDescent="0.25">
      <c r="G239" s="23"/>
      <c r="H239" s="23"/>
    </row>
    <row r="240" spans="7:8" x14ac:dyDescent="0.25">
      <c r="G240" s="23"/>
      <c r="H240" s="23"/>
    </row>
    <row r="241" spans="7:8" x14ac:dyDescent="0.25">
      <c r="G241" s="23"/>
      <c r="H241" s="23"/>
    </row>
    <row r="242" spans="7:8" x14ac:dyDescent="0.25">
      <c r="G242" s="23"/>
      <c r="H242" s="23"/>
    </row>
    <row r="243" spans="7:8" x14ac:dyDescent="0.25">
      <c r="G243" s="23"/>
      <c r="H243" s="23"/>
    </row>
    <row r="244" spans="7:8" x14ac:dyDescent="0.25">
      <c r="G244" s="23"/>
      <c r="H244" s="23"/>
    </row>
    <row r="245" spans="7:8" x14ac:dyDescent="0.25">
      <c r="G245" s="23"/>
      <c r="H245" s="23"/>
    </row>
    <row r="246" spans="7:8" x14ac:dyDescent="0.25">
      <c r="G246" s="23"/>
      <c r="H246" s="23"/>
    </row>
    <row r="247" spans="7:8" x14ac:dyDescent="0.25">
      <c r="G247" s="23"/>
      <c r="H247" s="23"/>
    </row>
    <row r="248" spans="7:8" x14ac:dyDescent="0.25">
      <c r="G248" s="23"/>
      <c r="H248" s="23"/>
    </row>
    <row r="249" spans="7:8" x14ac:dyDescent="0.25">
      <c r="G249" s="23"/>
      <c r="H249" s="23"/>
    </row>
    <row r="250" spans="7:8" x14ac:dyDescent="0.25">
      <c r="G250" s="23"/>
      <c r="H250" s="23"/>
    </row>
    <row r="251" spans="7:8" x14ac:dyDescent="0.25">
      <c r="G251" s="23"/>
      <c r="H251" s="23"/>
    </row>
    <row r="252" spans="7:8" x14ac:dyDescent="0.25">
      <c r="G252" s="23"/>
      <c r="H252" s="23"/>
    </row>
    <row r="253" spans="7:8" x14ac:dyDescent="0.25">
      <c r="G253" s="23"/>
      <c r="H253" s="23"/>
    </row>
    <row r="254" spans="7:8" x14ac:dyDescent="0.25">
      <c r="G254" s="23"/>
      <c r="H254" s="23"/>
    </row>
    <row r="255" spans="7:8" x14ac:dyDescent="0.25">
      <c r="G255" s="23"/>
      <c r="H255" s="23"/>
    </row>
    <row r="256" spans="7:8" x14ac:dyDescent="0.25">
      <c r="G256" s="23"/>
      <c r="H256" s="23"/>
    </row>
    <row r="257" spans="7:8" x14ac:dyDescent="0.25">
      <c r="G257" s="23"/>
      <c r="H257" s="23"/>
    </row>
    <row r="258" spans="7:8" x14ac:dyDescent="0.25">
      <c r="G258" s="23"/>
      <c r="H258" s="23"/>
    </row>
    <row r="259" spans="7:8" x14ac:dyDescent="0.25">
      <c r="G259" s="23"/>
      <c r="H259" s="23"/>
    </row>
    <row r="260" spans="7:8" x14ac:dyDescent="0.25">
      <c r="G260" s="23"/>
      <c r="H260" s="23"/>
    </row>
    <row r="261" spans="7:8" x14ac:dyDescent="0.25">
      <c r="G261" s="23"/>
      <c r="H261" s="23"/>
    </row>
    <row r="262" spans="7:8" x14ac:dyDescent="0.25">
      <c r="G262" s="23"/>
      <c r="H262" s="23"/>
    </row>
    <row r="263" spans="7:8" x14ac:dyDescent="0.25">
      <c r="G263" s="23"/>
      <c r="H263" s="23"/>
    </row>
    <row r="264" spans="7:8" x14ac:dyDescent="0.25">
      <c r="G264" s="23"/>
      <c r="H264" s="23"/>
    </row>
    <row r="265" spans="7:8" x14ac:dyDescent="0.25">
      <c r="G265" s="23"/>
      <c r="H265" s="23"/>
    </row>
    <row r="266" spans="7:8" x14ac:dyDescent="0.25">
      <c r="G266" s="23"/>
      <c r="H266" s="23"/>
    </row>
    <row r="267" spans="7:8" x14ac:dyDescent="0.25">
      <c r="G267" s="23"/>
      <c r="H267" s="23"/>
    </row>
    <row r="268" spans="7:8" x14ac:dyDescent="0.25">
      <c r="G268" s="23"/>
      <c r="H268" s="23"/>
    </row>
    <row r="269" spans="7:8" x14ac:dyDescent="0.25">
      <c r="G269" s="23"/>
      <c r="H269" s="23"/>
    </row>
    <row r="270" spans="7:8" x14ac:dyDescent="0.25">
      <c r="G270" s="23"/>
      <c r="H270" s="23"/>
    </row>
    <row r="271" spans="7:8" x14ac:dyDescent="0.25">
      <c r="G271" s="23"/>
      <c r="H271" s="23"/>
    </row>
    <row r="272" spans="7:8" x14ac:dyDescent="0.25">
      <c r="G272" s="23"/>
      <c r="H272" s="23"/>
    </row>
    <row r="273" spans="7:8" x14ac:dyDescent="0.25">
      <c r="G273" s="23"/>
      <c r="H273" s="23"/>
    </row>
    <row r="274" spans="7:8" x14ac:dyDescent="0.25">
      <c r="G274" s="23"/>
      <c r="H274" s="23"/>
    </row>
    <row r="275" spans="7:8" x14ac:dyDescent="0.25">
      <c r="G275" s="23"/>
      <c r="H275" s="23"/>
    </row>
    <row r="276" spans="7:8" x14ac:dyDescent="0.25">
      <c r="G276" s="23"/>
      <c r="H276" s="23"/>
    </row>
    <row r="277" spans="7:8" x14ac:dyDescent="0.25">
      <c r="G277" s="23"/>
      <c r="H277" s="23"/>
    </row>
    <row r="278" spans="7:8" x14ac:dyDescent="0.25">
      <c r="G278" s="23"/>
      <c r="H278" s="23"/>
    </row>
    <row r="279" spans="7:8" x14ac:dyDescent="0.25">
      <c r="G279" s="23"/>
      <c r="H279" s="23"/>
    </row>
    <row r="280" spans="7:8" x14ac:dyDescent="0.25">
      <c r="G280" s="23"/>
      <c r="H280" s="23"/>
    </row>
    <row r="281" spans="7:8" x14ac:dyDescent="0.25">
      <c r="G281" s="23"/>
      <c r="H281" s="23"/>
    </row>
    <row r="282" spans="7:8" x14ac:dyDescent="0.25">
      <c r="G282" s="23"/>
      <c r="H282" s="23"/>
    </row>
    <row r="283" spans="7:8" x14ac:dyDescent="0.25">
      <c r="G283" s="23"/>
      <c r="H283" s="23"/>
    </row>
    <row r="284" spans="7:8" x14ac:dyDescent="0.25">
      <c r="G284" s="23"/>
      <c r="H284" s="23"/>
    </row>
    <row r="285" spans="7:8" x14ac:dyDescent="0.25">
      <c r="G285" s="23"/>
      <c r="H285" s="23"/>
    </row>
    <row r="286" spans="7:8" x14ac:dyDescent="0.25">
      <c r="G286" s="23"/>
      <c r="H286" s="23"/>
    </row>
    <row r="287" spans="7:8" x14ac:dyDescent="0.25">
      <c r="G287" s="23"/>
      <c r="H287" s="23"/>
    </row>
    <row r="288" spans="7:8" x14ac:dyDescent="0.25">
      <c r="G288" s="23"/>
      <c r="H288" s="23"/>
    </row>
    <row r="289" spans="7:8" x14ac:dyDescent="0.25">
      <c r="G289" s="23"/>
      <c r="H289" s="23"/>
    </row>
    <row r="290" spans="7:8" x14ac:dyDescent="0.25">
      <c r="G290" s="23"/>
      <c r="H290" s="23"/>
    </row>
    <row r="291" spans="7:8" x14ac:dyDescent="0.25">
      <c r="G291" s="23"/>
      <c r="H291" s="23"/>
    </row>
    <row r="292" spans="7:8" x14ac:dyDescent="0.25">
      <c r="G292" s="23"/>
      <c r="H292" s="23"/>
    </row>
    <row r="293" spans="7:8" x14ac:dyDescent="0.25">
      <c r="G293" s="23"/>
      <c r="H293" s="23"/>
    </row>
    <row r="294" spans="7:8" x14ac:dyDescent="0.25">
      <c r="G294" s="23"/>
      <c r="H294" s="23"/>
    </row>
    <row r="295" spans="7:8" x14ac:dyDescent="0.25">
      <c r="G295" s="23"/>
      <c r="H295" s="23"/>
    </row>
    <row r="296" spans="7:8" x14ac:dyDescent="0.25">
      <c r="G296" s="23"/>
      <c r="H296" s="23"/>
    </row>
    <row r="297" spans="7:8" x14ac:dyDescent="0.25">
      <c r="G297" s="23"/>
      <c r="H297" s="23"/>
    </row>
    <row r="298" spans="7:8" x14ac:dyDescent="0.25">
      <c r="G298" s="23"/>
      <c r="H298" s="23"/>
    </row>
    <row r="299" spans="7:8" x14ac:dyDescent="0.25">
      <c r="G299" s="23"/>
      <c r="H299" s="23"/>
    </row>
    <row r="300" spans="7:8" x14ac:dyDescent="0.25">
      <c r="G300" s="23"/>
      <c r="H300" s="23"/>
    </row>
    <row r="301" spans="7:8" x14ac:dyDescent="0.25">
      <c r="G301" s="23"/>
      <c r="H301" s="23"/>
    </row>
    <row r="302" spans="7:8" x14ac:dyDescent="0.25">
      <c r="G302" s="23"/>
      <c r="H302" s="23"/>
    </row>
    <row r="303" spans="7:8" x14ac:dyDescent="0.25">
      <c r="G303" s="23"/>
      <c r="H303" s="23"/>
    </row>
    <row r="304" spans="7:8" x14ac:dyDescent="0.25">
      <c r="G304" s="23"/>
      <c r="H304" s="23"/>
    </row>
    <row r="305" spans="7:8" x14ac:dyDescent="0.25">
      <c r="G305" s="23"/>
      <c r="H305" s="23"/>
    </row>
    <row r="306" spans="7:8" x14ac:dyDescent="0.25">
      <c r="G306" s="23"/>
      <c r="H306" s="23"/>
    </row>
    <row r="307" spans="7:8" x14ac:dyDescent="0.25">
      <c r="G307" s="23"/>
      <c r="H307" s="23"/>
    </row>
    <row r="308" spans="7:8" x14ac:dyDescent="0.25">
      <c r="G308" s="23"/>
      <c r="H308" s="23"/>
    </row>
    <row r="309" spans="7:8" x14ac:dyDescent="0.25">
      <c r="G309" s="23"/>
      <c r="H309" s="23"/>
    </row>
    <row r="310" spans="7:8" x14ac:dyDescent="0.25">
      <c r="G310" s="23"/>
      <c r="H310" s="23"/>
    </row>
    <row r="311" spans="7:8" x14ac:dyDescent="0.25">
      <c r="G311" s="23"/>
      <c r="H311" s="23"/>
    </row>
    <row r="312" spans="7:8" x14ac:dyDescent="0.25">
      <c r="G312" s="23"/>
      <c r="H312" s="23"/>
    </row>
    <row r="313" spans="7:8" x14ac:dyDescent="0.25">
      <c r="G313" s="23"/>
      <c r="H313" s="23"/>
    </row>
    <row r="314" spans="7:8" x14ac:dyDescent="0.25">
      <c r="G314" s="23"/>
      <c r="H314" s="23"/>
    </row>
    <row r="315" spans="7:8" x14ac:dyDescent="0.25">
      <c r="G315" s="23"/>
      <c r="H315" s="23"/>
    </row>
    <row r="316" spans="7:8" x14ac:dyDescent="0.25">
      <c r="G316" s="23"/>
      <c r="H316" s="23"/>
    </row>
    <row r="317" spans="7:8" x14ac:dyDescent="0.25">
      <c r="G317" s="23"/>
      <c r="H317" s="23"/>
    </row>
    <row r="318" spans="7:8" x14ac:dyDescent="0.25">
      <c r="G318" s="23"/>
      <c r="H318" s="23"/>
    </row>
    <row r="319" spans="7:8" x14ac:dyDescent="0.25">
      <c r="G319" s="23"/>
      <c r="H319" s="23"/>
    </row>
    <row r="320" spans="7:8" x14ac:dyDescent="0.25">
      <c r="G320" s="23"/>
      <c r="H320" s="23"/>
    </row>
    <row r="321" spans="7:8" x14ac:dyDescent="0.25">
      <c r="G321" s="23"/>
      <c r="H321" s="23"/>
    </row>
    <row r="322" spans="7:8" x14ac:dyDescent="0.25">
      <c r="G322" s="23"/>
      <c r="H322" s="23"/>
    </row>
    <row r="323" spans="7:8" x14ac:dyDescent="0.25">
      <c r="G323" s="23"/>
      <c r="H323" s="23"/>
    </row>
    <row r="324" spans="7:8" x14ac:dyDescent="0.25">
      <c r="G324" s="23"/>
      <c r="H324" s="23"/>
    </row>
    <row r="325" spans="7:8" x14ac:dyDescent="0.25">
      <c r="G325" s="23"/>
      <c r="H325" s="23"/>
    </row>
    <row r="326" spans="7:8" x14ac:dyDescent="0.25">
      <c r="G326" s="23"/>
      <c r="H326" s="23"/>
    </row>
    <row r="327" spans="7:8" x14ac:dyDescent="0.25">
      <c r="G327" s="23"/>
      <c r="H327" s="23"/>
    </row>
    <row r="328" spans="7:8" x14ac:dyDescent="0.25">
      <c r="G328" s="23"/>
      <c r="H328" s="23"/>
    </row>
    <row r="329" spans="7:8" x14ac:dyDescent="0.25">
      <c r="G329" s="23"/>
      <c r="H329" s="23"/>
    </row>
    <row r="330" spans="7:8" x14ac:dyDescent="0.25">
      <c r="G330" s="23"/>
      <c r="H330" s="23"/>
    </row>
    <row r="331" spans="7:8" x14ac:dyDescent="0.25">
      <c r="G331" s="23"/>
      <c r="H331" s="23"/>
    </row>
    <row r="332" spans="7:8" x14ac:dyDescent="0.25">
      <c r="G332" s="23"/>
      <c r="H332" s="23"/>
    </row>
    <row r="333" spans="7:8" x14ac:dyDescent="0.25">
      <c r="G333" s="23"/>
      <c r="H333" s="23"/>
    </row>
    <row r="334" spans="7:8" x14ac:dyDescent="0.25">
      <c r="G334" s="23"/>
      <c r="H334" s="23"/>
    </row>
    <row r="335" spans="7:8" x14ac:dyDescent="0.25">
      <c r="G335" s="23"/>
      <c r="H335" s="23"/>
    </row>
    <row r="336" spans="7:8" x14ac:dyDescent="0.25">
      <c r="G336" s="23"/>
      <c r="H336" s="23"/>
    </row>
    <row r="337" spans="7:8" x14ac:dyDescent="0.25">
      <c r="G337" s="23"/>
      <c r="H337" s="23"/>
    </row>
    <row r="338" spans="7:8" x14ac:dyDescent="0.25">
      <c r="G338" s="23"/>
      <c r="H338" s="23"/>
    </row>
    <row r="339" spans="7:8" x14ac:dyDescent="0.25">
      <c r="G339" s="23"/>
      <c r="H339" s="23"/>
    </row>
    <row r="340" spans="7:8" x14ac:dyDescent="0.25">
      <c r="G340" s="23"/>
      <c r="H340" s="23"/>
    </row>
    <row r="341" spans="7:8" x14ac:dyDescent="0.25">
      <c r="G341" s="23"/>
      <c r="H341" s="23"/>
    </row>
    <row r="342" spans="7:8" x14ac:dyDescent="0.25">
      <c r="G342" s="23"/>
      <c r="H342" s="23"/>
    </row>
    <row r="343" spans="7:8" x14ac:dyDescent="0.25">
      <c r="G343" s="23"/>
      <c r="H343" s="23"/>
    </row>
    <row r="344" spans="7:8" x14ac:dyDescent="0.25">
      <c r="G344" s="23"/>
      <c r="H344" s="23"/>
    </row>
    <row r="345" spans="7:8" x14ac:dyDescent="0.25">
      <c r="G345" s="23"/>
      <c r="H345" s="23"/>
    </row>
    <row r="346" spans="7:8" x14ac:dyDescent="0.25">
      <c r="G346" s="23"/>
      <c r="H346" s="23"/>
    </row>
    <row r="347" spans="7:8" x14ac:dyDescent="0.25">
      <c r="G347" s="23"/>
      <c r="H347" s="23"/>
    </row>
    <row r="348" spans="7:8" x14ac:dyDescent="0.25">
      <c r="G348" s="23"/>
      <c r="H348" s="23"/>
    </row>
    <row r="349" spans="7:8" x14ac:dyDescent="0.25">
      <c r="G349" s="23"/>
      <c r="H349" s="23"/>
    </row>
    <row r="350" spans="7:8" x14ac:dyDescent="0.25">
      <c r="G350" s="23"/>
      <c r="H350" s="23"/>
    </row>
    <row r="351" spans="7:8" x14ac:dyDescent="0.25">
      <c r="G351" s="23"/>
      <c r="H351" s="23"/>
    </row>
    <row r="352" spans="7:8" x14ac:dyDescent="0.25">
      <c r="G352" s="23"/>
      <c r="H352" s="23"/>
    </row>
    <row r="353" spans="7:8" x14ac:dyDescent="0.25">
      <c r="G353" s="23"/>
      <c r="H353" s="23"/>
    </row>
    <row r="354" spans="7:8" x14ac:dyDescent="0.25">
      <c r="G354" s="23"/>
      <c r="H354" s="23"/>
    </row>
    <row r="355" spans="7:8" x14ac:dyDescent="0.25">
      <c r="G355" s="23"/>
      <c r="H355" s="23"/>
    </row>
    <row r="356" spans="7:8" x14ac:dyDescent="0.25">
      <c r="G356" s="23"/>
      <c r="H356" s="23"/>
    </row>
    <row r="357" spans="7:8" x14ac:dyDescent="0.25">
      <c r="G357" s="23"/>
      <c r="H357" s="23"/>
    </row>
    <row r="358" spans="7:8" x14ac:dyDescent="0.25">
      <c r="G358" s="23"/>
      <c r="H358" s="23"/>
    </row>
    <row r="359" spans="7:8" x14ac:dyDescent="0.25">
      <c r="G359" s="23"/>
      <c r="H359" s="23"/>
    </row>
    <row r="360" spans="7:8" x14ac:dyDescent="0.25">
      <c r="G360" s="23"/>
      <c r="H360" s="23"/>
    </row>
    <row r="361" spans="7:8" x14ac:dyDescent="0.25">
      <c r="G361" s="23"/>
      <c r="H361" s="23"/>
    </row>
    <row r="362" spans="7:8" x14ac:dyDescent="0.25">
      <c r="G362" s="23"/>
      <c r="H362" s="23"/>
    </row>
    <row r="363" spans="7:8" x14ac:dyDescent="0.25">
      <c r="G363" s="23"/>
      <c r="H363" s="23"/>
    </row>
    <row r="364" spans="7:8" x14ac:dyDescent="0.25">
      <c r="G364" s="23"/>
      <c r="H364" s="23"/>
    </row>
    <row r="365" spans="7:8" x14ac:dyDescent="0.25">
      <c r="G365" s="23"/>
      <c r="H365" s="23"/>
    </row>
    <row r="366" spans="7:8" x14ac:dyDescent="0.25">
      <c r="G366" s="23"/>
      <c r="H366" s="23"/>
    </row>
    <row r="367" spans="7:8" x14ac:dyDescent="0.25">
      <c r="G367" s="23"/>
      <c r="H367" s="23"/>
    </row>
    <row r="368" spans="7:8" x14ac:dyDescent="0.25">
      <c r="G368" s="23"/>
      <c r="H368" s="23"/>
    </row>
    <row r="369" spans="7:8" x14ac:dyDescent="0.25">
      <c r="G369" s="23"/>
      <c r="H369" s="23"/>
    </row>
    <row r="370" spans="7:8" x14ac:dyDescent="0.25">
      <c r="G370" s="23"/>
      <c r="H370" s="23"/>
    </row>
    <row r="371" spans="7:8" x14ac:dyDescent="0.25">
      <c r="G371" s="23"/>
      <c r="H371" s="23"/>
    </row>
    <row r="372" spans="7:8" x14ac:dyDescent="0.25">
      <c r="G372" s="23"/>
      <c r="H372" s="23"/>
    </row>
    <row r="373" spans="7:8" x14ac:dyDescent="0.25">
      <c r="G373" s="23"/>
      <c r="H373" s="23"/>
    </row>
    <row r="374" spans="7:8" x14ac:dyDescent="0.25">
      <c r="G374" s="23"/>
      <c r="H374" s="23"/>
    </row>
    <row r="375" spans="7:8" x14ac:dyDescent="0.25">
      <c r="G375" s="23"/>
      <c r="H375" s="23"/>
    </row>
    <row r="376" spans="7:8" x14ac:dyDescent="0.25">
      <c r="G376" s="23"/>
      <c r="H376" s="23"/>
    </row>
    <row r="377" spans="7:8" x14ac:dyDescent="0.25">
      <c r="G377" s="23"/>
      <c r="H377" s="23"/>
    </row>
    <row r="378" spans="7:8" x14ac:dyDescent="0.25">
      <c r="G378" s="23"/>
      <c r="H378" s="23"/>
    </row>
    <row r="379" spans="7:8" x14ac:dyDescent="0.25">
      <c r="G379" s="23"/>
      <c r="H379" s="23"/>
    </row>
    <row r="380" spans="7:8" x14ac:dyDescent="0.25">
      <c r="G380" s="23"/>
      <c r="H380" s="23"/>
    </row>
    <row r="381" spans="7:8" x14ac:dyDescent="0.25">
      <c r="G381" s="23"/>
      <c r="H381" s="23"/>
    </row>
    <row r="382" spans="7:8" x14ac:dyDescent="0.25">
      <c r="G382" s="23"/>
      <c r="H382" s="23"/>
    </row>
    <row r="383" spans="7:8" x14ac:dyDescent="0.25">
      <c r="G383" s="23"/>
      <c r="H383" s="23"/>
    </row>
    <row r="384" spans="7:8" x14ac:dyDescent="0.25">
      <c r="G384" s="23"/>
      <c r="H384" s="23"/>
    </row>
    <row r="385" spans="7:8" x14ac:dyDescent="0.25">
      <c r="G385" s="23"/>
      <c r="H385" s="23"/>
    </row>
    <row r="386" spans="7:8" x14ac:dyDescent="0.25">
      <c r="G386" s="23"/>
      <c r="H386" s="23"/>
    </row>
    <row r="387" spans="7:8" x14ac:dyDescent="0.25">
      <c r="G387" s="23"/>
      <c r="H387" s="23"/>
    </row>
    <row r="388" spans="7:8" x14ac:dyDescent="0.25">
      <c r="G388" s="23"/>
      <c r="H388" s="23"/>
    </row>
    <row r="389" spans="7:8" x14ac:dyDescent="0.25">
      <c r="G389" s="23"/>
      <c r="H389" s="23"/>
    </row>
    <row r="390" spans="7:8" x14ac:dyDescent="0.25">
      <c r="G390" s="23"/>
      <c r="H390" s="23"/>
    </row>
    <row r="391" spans="7:8" x14ac:dyDescent="0.25">
      <c r="G391" s="23"/>
      <c r="H391" s="23"/>
    </row>
    <row r="392" spans="7:8" x14ac:dyDescent="0.25">
      <c r="G392" s="23"/>
      <c r="H392" s="23"/>
    </row>
    <row r="393" spans="7:8" x14ac:dyDescent="0.25">
      <c r="G393" s="23"/>
      <c r="H393" s="23"/>
    </row>
    <row r="394" spans="7:8" x14ac:dyDescent="0.25">
      <c r="G394" s="23"/>
      <c r="H394" s="23"/>
    </row>
    <row r="395" spans="7:8" x14ac:dyDescent="0.25">
      <c r="G395" s="23"/>
      <c r="H395" s="23"/>
    </row>
    <row r="396" spans="7:8" x14ac:dyDescent="0.25">
      <c r="G396" s="23"/>
      <c r="H396" s="23"/>
    </row>
    <row r="397" spans="7:8" x14ac:dyDescent="0.25">
      <c r="G397" s="23"/>
      <c r="H397" s="23"/>
    </row>
    <row r="398" spans="7:8" x14ac:dyDescent="0.25">
      <c r="G398" s="23"/>
      <c r="H398" s="23"/>
    </row>
    <row r="399" spans="7:8" x14ac:dyDescent="0.25">
      <c r="G399" s="23"/>
      <c r="H399" s="23"/>
    </row>
    <row r="400" spans="7:8" x14ac:dyDescent="0.25">
      <c r="G400" s="23"/>
      <c r="H400" s="23"/>
    </row>
    <row r="401" spans="7:8" x14ac:dyDescent="0.25">
      <c r="G401" s="23"/>
      <c r="H401" s="23"/>
    </row>
    <row r="402" spans="7:8" x14ac:dyDescent="0.25">
      <c r="G402" s="23"/>
      <c r="H402" s="23"/>
    </row>
    <row r="403" spans="7:8" x14ac:dyDescent="0.25">
      <c r="G403" s="23"/>
      <c r="H403" s="23"/>
    </row>
    <row r="404" spans="7:8" x14ac:dyDescent="0.25">
      <c r="G404" s="23"/>
      <c r="H404" s="23"/>
    </row>
    <row r="405" spans="7:8" x14ac:dyDescent="0.25">
      <c r="G405" s="23"/>
      <c r="H405" s="23"/>
    </row>
    <row r="406" spans="7:8" x14ac:dyDescent="0.25">
      <c r="G406" s="23"/>
      <c r="H406" s="23"/>
    </row>
    <row r="407" spans="7:8" x14ac:dyDescent="0.25">
      <c r="G407" s="23"/>
      <c r="H407" s="23"/>
    </row>
    <row r="408" spans="7:8" x14ac:dyDescent="0.25">
      <c r="G408" s="23"/>
      <c r="H408" s="23"/>
    </row>
    <row r="409" spans="7:8" x14ac:dyDescent="0.25">
      <c r="G409" s="23"/>
      <c r="H409" s="23"/>
    </row>
    <row r="410" spans="7:8" x14ac:dyDescent="0.25">
      <c r="G410" s="23"/>
      <c r="H410" s="23"/>
    </row>
  </sheetData>
  <sheetProtection algorithmName="SHA-512" hashValue="scviXHC6Z1kUP3w9VNlHDP8+Bq2gCJfu/ka59VcxMX7kqG5IAVcz0MWG3ivhH7/VfPDaUo233w5pF/vaHu+1JA==" saltValue="i9k24f5HVO+9m9/Z374p0g==" spinCount="100000" sheet="1" objects="1" scenarios="1"/>
  <dataValidations count="4">
    <dataValidation type="whole" operator="greaterThanOrEqual" allowBlank="1" showInputMessage="1" showErrorMessage="1" sqref="D5:E8 F7:F8" xr:uid="{D09BA17F-634B-45A7-93BE-368FBFFFCBA3}">
      <formula1>0</formula1>
    </dataValidation>
    <dataValidation type="whole" operator="greaterThanOrEqual" allowBlank="1" showInputMessage="1" showErrorMessage="1" sqref="C6 C8" xr:uid="{3D90F7C4-F67A-45CA-A8DB-310684B851BF}">
      <formula1>1</formula1>
    </dataValidation>
    <dataValidation type="whole" operator="greaterThanOrEqual" allowBlank="1" showInputMessage="1" showErrorMessage="1" sqref="C15:C16" xr:uid="{2FA79825-EE2F-41D7-932D-BA30A541266C}">
      <formula1>2</formula1>
    </dataValidation>
    <dataValidation type="decimal" allowBlank="1" showInputMessage="1" showErrorMessage="1" sqref="G18:G133 G16" xr:uid="{39085BD4-C1EA-443A-86A7-23F4DC006D3B}">
      <formula1>0</formula1>
      <formula2>10000</formula2>
    </dataValidation>
  </dataValidations>
  <pageMargins left="0.7" right="0.7" top="0.78740157499999996" bottom="0.78740157499999996" header="0.3" footer="0.3"/>
  <pageSetup paperSize="9" orientation="portrait" horizontalDpi="300" verticalDpi="3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0F9F18-72AE-4C53-95F6-A1363B6A7AB2}">
          <x14:formula1>
            <xm:f>dropdown!$A$2:$A$3</xm:f>
          </x14:formula1>
          <xm:sqref>G5:H8 D15:D16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DDE23-44A2-41BB-BA8F-7F7B51169808}">
  <dimension ref="A3:I35"/>
  <sheetViews>
    <sheetView zoomScale="85" zoomScaleNormal="85" workbookViewId="0">
      <selection activeCell="A37" sqref="A37"/>
    </sheetView>
  </sheetViews>
  <sheetFormatPr baseColWidth="10" defaultRowHeight="14.3" x14ac:dyDescent="0.25"/>
  <cols>
    <col min="1" max="1" width="14.75" customWidth="1"/>
    <col min="3" max="3" width="15.375" bestFit="1" customWidth="1"/>
    <col min="4" max="4" width="22" bestFit="1" customWidth="1"/>
    <col min="6" max="6" width="24.875" customWidth="1"/>
    <col min="8" max="8" width="24.625" customWidth="1"/>
  </cols>
  <sheetData>
    <row r="3" spans="1:6" x14ac:dyDescent="0.25">
      <c r="F3" t="s">
        <v>43</v>
      </c>
    </row>
    <row r="4" spans="1:6" x14ac:dyDescent="0.25">
      <c r="F4" t="s">
        <v>44</v>
      </c>
    </row>
    <row r="12" spans="1:6" x14ac:dyDescent="0.25">
      <c r="A12" t="s">
        <v>30</v>
      </c>
    </row>
    <row r="13" spans="1:6" x14ac:dyDescent="0.25">
      <c r="A13" t="s">
        <v>28</v>
      </c>
    </row>
    <row r="14" spans="1:6" x14ac:dyDescent="0.25">
      <c r="A14" t="s">
        <v>31</v>
      </c>
    </row>
    <row r="17" spans="4:6" x14ac:dyDescent="0.25">
      <c r="D17" t="s">
        <v>29</v>
      </c>
    </row>
    <row r="22" spans="4:6" x14ac:dyDescent="0.25">
      <c r="F22" t="s">
        <v>32</v>
      </c>
    </row>
    <row r="33" spans="1:9" x14ac:dyDescent="0.25">
      <c r="A33" t="s">
        <v>38</v>
      </c>
    </row>
    <row r="34" spans="1:9" ht="42.8" x14ac:dyDescent="0.25">
      <c r="A34" s="10" t="s">
        <v>6</v>
      </c>
      <c r="B34" s="10" t="s">
        <v>7</v>
      </c>
      <c r="C34" s="10" t="s">
        <v>4</v>
      </c>
      <c r="D34" s="11" t="s">
        <v>8</v>
      </c>
      <c r="E34" s="11" t="s">
        <v>9</v>
      </c>
      <c r="F34" s="11" t="s">
        <v>27</v>
      </c>
      <c r="G34" s="11" t="s">
        <v>12</v>
      </c>
      <c r="H34" s="11" t="s">
        <v>33</v>
      </c>
      <c r="I34" s="11" t="s">
        <v>10</v>
      </c>
    </row>
    <row r="35" spans="1:9" x14ac:dyDescent="0.25">
      <c r="A35" s="5" t="s">
        <v>3</v>
      </c>
      <c r="B35" s="9">
        <v>30</v>
      </c>
      <c r="C35" s="21">
        <v>8</v>
      </c>
      <c r="D35" s="21">
        <v>8</v>
      </c>
      <c r="E35" s="21">
        <v>2</v>
      </c>
      <c r="F35" s="20">
        <v>2</v>
      </c>
      <c r="G35" s="21" t="s">
        <v>13</v>
      </c>
      <c r="H35" s="27" t="s">
        <v>13</v>
      </c>
      <c r="I35" s="1">
        <v>140</v>
      </c>
    </row>
  </sheetData>
  <sheetProtection algorithmName="SHA-512" hashValue="22vtp5tyBNrrnQPNvd6NlbDKppiOTVP/06CI/SOHf+f5Uz4BRpYsWkxBXX0uLYk2Cj5tOCHWNkU5jGZILNnz+A==" saltValue="ONs6dQJtcVP3hFAJQYLdZA==" spinCount="100000" sheet="1" objects="1" scenarios="1"/>
  <dataValidations count="2">
    <dataValidation type="whole" operator="greaterThanOrEqual" allowBlank="1" showInputMessage="1" showErrorMessage="1" sqref="C35" xr:uid="{B85894AD-B734-41B1-873F-96BF1A057837}">
      <formula1>1</formula1>
    </dataValidation>
    <dataValidation type="whole" operator="greaterThanOrEqual" allowBlank="1" showInputMessage="1" showErrorMessage="1" sqref="D35:F35" xr:uid="{F5A3F691-75A2-4D9A-A377-F4FF88A31FB5}">
      <formula1>0</formula1>
    </dataValidation>
  </dataValidations>
  <pageMargins left="0.7" right="0.7" top="0.78740157499999996" bottom="0.78740157499999996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2EAA20-4143-46D1-82E4-59E1E104A124}">
          <x14:formula1>
            <xm:f>dropdown!$A$2:$A$3</xm:f>
          </x14:formula1>
          <xm:sqref>G35:H35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20777-CB3C-4750-9FE8-A66DE64F775B}">
  <dimension ref="A1:BA58"/>
  <sheetViews>
    <sheetView workbookViewId="0">
      <selection activeCell="H25" sqref="H25"/>
    </sheetView>
  </sheetViews>
  <sheetFormatPr baseColWidth="10" defaultRowHeight="14.3" x14ac:dyDescent="0.25"/>
  <sheetData>
    <row r="1" spans="1:1" x14ac:dyDescent="0.25">
      <c r="A1" t="s">
        <v>14</v>
      </c>
    </row>
    <row r="2" spans="1:1" x14ac:dyDescent="0.25">
      <c r="A2" t="s">
        <v>13</v>
      </c>
    </row>
    <row r="3" spans="1:1" x14ac:dyDescent="0.25">
      <c r="A3" t="s">
        <v>15</v>
      </c>
    </row>
    <row r="55" spans="52:53" x14ac:dyDescent="0.25">
      <c r="AZ55" t="s">
        <v>39</v>
      </c>
    </row>
    <row r="56" spans="52:53" x14ac:dyDescent="0.25">
      <c r="AZ56">
        <v>21</v>
      </c>
      <c r="BA56" t="s">
        <v>40</v>
      </c>
    </row>
    <row r="57" spans="52:53" x14ac:dyDescent="0.25">
      <c r="AZ57">
        <v>1</v>
      </c>
      <c r="BA57" t="s">
        <v>41</v>
      </c>
    </row>
    <row r="58" spans="52:53" x14ac:dyDescent="0.25">
      <c r="AZ58">
        <v>2020</v>
      </c>
      <c r="BA58" t="s">
        <v>42</v>
      </c>
    </row>
  </sheetData>
  <sheetProtection algorithmName="SHA-512" hashValue="6qQbhxA7gexoLWpg04fFlE1WIH4gWFb3kTnGcwlwawDklwYEchcBrXs68eNrWE3eB//GOOW556xFUhOsG/uZQQ==" saltValue="NB2y6F/lQcQs4KrCKEApxA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58D4FB1CBC274BB47F058CD22A3E39" ma:contentTypeVersion="10" ma:contentTypeDescription="Ein neues Dokument erstellen." ma:contentTypeScope="" ma:versionID="7a3c3e38e0602b4916fd46973cdb03bf">
  <xsd:schema xmlns:xsd="http://www.w3.org/2001/XMLSchema" xmlns:xs="http://www.w3.org/2001/XMLSchema" xmlns:p="http://schemas.microsoft.com/office/2006/metadata/properties" xmlns:ns2="731f1a1d-ecc0-421f-9dd2-d1e9fbc7746b" xmlns:ns3="ae9c759b-d1c8-4d14-aca8-05c0d4d650b5" targetNamespace="http://schemas.microsoft.com/office/2006/metadata/properties" ma:root="true" ma:fieldsID="f5bd0330c525c6dc7a8a06cdbca17703" ns2:_="" ns3:_="">
    <xsd:import namespace="731f1a1d-ecc0-421f-9dd2-d1e9fbc7746b"/>
    <xsd:import namespace="ae9c759b-d1c8-4d14-aca8-05c0d4d650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f1a1d-ecc0-421f-9dd2-d1e9fbc774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c759b-d1c8-4d14-aca8-05c0d4d650b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231097-D28C-4844-925B-61D846B673D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70B8ABC-3CD5-4A6E-8F9C-76BD60FCD8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EE09B1-818F-44E8-B5D3-C70DBB397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1f1a1d-ecc0-421f-9dd2-d1e9fbc7746b"/>
    <ds:schemaRef ds:uri="ae9c759b-d1c8-4d14-aca8-05c0d4d650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Einzelteile</vt:lpstr>
      <vt:lpstr>Erklärung Stanzbiegeteil</vt:lpstr>
      <vt:lpstr>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Manuel Scholz</dc:creator>
  <cp:lastModifiedBy>Manuel Scholz</cp:lastModifiedBy>
  <dcterms:created xsi:type="dcterms:W3CDTF">2020-01-29T17:45:35Z</dcterms:created>
  <dcterms:modified xsi:type="dcterms:W3CDTF">2020-01-30T00:18:44Z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0x0101007758D4FB1CBC274BB47F058CD22A3E39</vt:lpwstr>
  </property>
</Properties>
</file>